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inzahonero/Desktop/"/>
    </mc:Choice>
  </mc:AlternateContent>
  <xr:revisionPtr revIDLastSave="0" documentId="8_{539DC9C6-2F65-2447-91BC-5F55B2CCE6F7}" xr6:coauthVersionLast="46" xr6:coauthVersionMax="46" xr10:uidLastSave="{00000000-0000-0000-0000-000000000000}"/>
  <bookViews>
    <workbookView xWindow="40600" yWindow="3980" windowWidth="29520" windowHeight="15340" xr2:uid="{B7229B02-95CB-E64A-9E6A-F1CFE210A35A}"/>
  </bookViews>
  <sheets>
    <sheet name="Feui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" l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<sst xmlns="http://schemas.openxmlformats.org/spreadsheetml/2006/main" count="201" uniqueCount="88">
  <si>
    <t>REF</t>
  </si>
  <si>
    <t>LABEL</t>
  </si>
  <si>
    <t>Description Longue</t>
  </si>
  <si>
    <t>Prix Vente HT</t>
  </si>
  <si>
    <t>taux TVA</t>
  </si>
  <si>
    <t>EAN 13</t>
  </si>
  <si>
    <t>code comptable vente</t>
  </si>
  <si>
    <t>code comptable achat</t>
  </si>
  <si>
    <t>code comptable achat intracomm</t>
  </si>
  <si>
    <t>entrepot par defaut</t>
  </si>
  <si>
    <t>ecotaxe</t>
  </si>
  <si>
    <t>sorecop</t>
  </si>
  <si>
    <t>marque</t>
  </si>
  <si>
    <t>gamme</t>
  </si>
  <si>
    <t>categorie</t>
  </si>
  <si>
    <t>en vente</t>
  </si>
  <si>
    <t>en achat</t>
  </si>
  <si>
    <t>fournisseur</t>
  </si>
  <si>
    <t>prix fournisseur</t>
  </si>
  <si>
    <t>taux tva2</t>
  </si>
  <si>
    <t>Qte achat</t>
  </si>
  <si>
    <t>GSM105713</t>
  </si>
  <si>
    <t>Smart Magnetic case for Samsung A12 burgundy</t>
  </si>
  <si>
    <t>DROPSHIPPING</t>
  </si>
  <si>
    <t>SETTY</t>
  </si>
  <si>
    <t>TELEPHONIE/PROTECTION/FOLIO</t>
  </si>
  <si>
    <t>TELFORCEONE S.A</t>
  </si>
  <si>
    <t>GSM105708</t>
  </si>
  <si>
    <t>Smart Magnetic case for Samsung A12 rose gold</t>
  </si>
  <si>
    <t>GSM105703</t>
  </si>
  <si>
    <t>Smart Magnetic case for Samsung A12 navy blue</t>
  </si>
  <si>
    <t>GSM105698</t>
  </si>
  <si>
    <t>Smart Magnetic case for Samsung A12 black</t>
  </si>
  <si>
    <t>GSM105035</t>
  </si>
  <si>
    <t>Forever Flexible Tempered Glass for Samsung A12</t>
  </si>
  <si>
    <t>FOREVER</t>
  </si>
  <si>
    <t>TELEPHONIE/PROTECTION/ECRAN</t>
  </si>
  <si>
    <t>GSM103900</t>
  </si>
  <si>
    <t>Forever Tempered Glass for Samsung A12</t>
  </si>
  <si>
    <t>GSM103563</t>
  </si>
  <si>
    <t>Slim case 1 mm for Samsung A12 transparent</t>
  </si>
  <si>
    <t>TELEPHONIE/PROTECTION/COQUE</t>
  </si>
  <si>
    <t>GSM105223</t>
  </si>
  <si>
    <t>Slim case 1,8 mm for Samsung A12 transparent</t>
  </si>
  <si>
    <t>GSM104008</t>
  </si>
  <si>
    <t>Aurora Glass case for Samsung A42 5G blue</t>
  </si>
  <si>
    <t>GSM104009</t>
  </si>
  <si>
    <t>Aurora Glass case for Samsung A42 5G blue pink</t>
  </si>
  <si>
    <t>GSM104006</t>
  </si>
  <si>
    <t>Aurora Glass case for Samsung A42 5G dark blue</t>
  </si>
  <si>
    <t>GSM104007</t>
  </si>
  <si>
    <t>Aurora Glass case for Samsung A42 5G neo mint</t>
  </si>
  <si>
    <t>GSM103065</t>
  </si>
  <si>
    <t>Forever Flexible Tempered Glass for Samsung A42 5G</t>
  </si>
  <si>
    <t>GSM103053</t>
  </si>
  <si>
    <t>Forever Tempered Glass for Samsung A42 5G</t>
  </si>
  <si>
    <t>GSM103984</t>
  </si>
  <si>
    <t>Matt TPU case for Samsung A42 5G black</t>
  </si>
  <si>
    <t>GSM103986</t>
  </si>
  <si>
    <t>Matt TPU case for Samsung A42 5G burgundy</t>
  </si>
  <si>
    <t>GSM103985</t>
  </si>
  <si>
    <t>Matt TPU case for Samsung A42 5G dark blue</t>
  </si>
  <si>
    <t>GSM103987</t>
  </si>
  <si>
    <t>Matt TPU case for Samsung A42 5G forest green</t>
  </si>
  <si>
    <t>GSM103233</t>
  </si>
  <si>
    <t>Slim case 1 mm for Samsung A42 5G transparent</t>
  </si>
  <si>
    <t>GSM103994</t>
  </si>
  <si>
    <t>Slim case 1,8 mm for Samsung A42 5G transparent</t>
  </si>
  <si>
    <t>GSM103214</t>
  </si>
  <si>
    <t>Smart Magnet case for Samsung A42 5G black</t>
  </si>
  <si>
    <t>GSM103218</t>
  </si>
  <si>
    <t>Smart Magnet case for Samsung A42 5G gold</t>
  </si>
  <si>
    <t>GSM103216</t>
  </si>
  <si>
    <t>Smart Magnet case for Samsung A42 5G navy blue</t>
  </si>
  <si>
    <t>GSM103220</t>
  </si>
  <si>
    <t>Smart Magnet case for Samsung A42 5G red</t>
  </si>
  <si>
    <t>GSM103605</t>
  </si>
  <si>
    <t>Smart Magnetic case for Samsung A42 5G rose gold</t>
  </si>
  <si>
    <t>GSM101985</t>
  </si>
  <si>
    <t>Forever Flexible Tempered Glass for Samsung A52 5G</t>
  </si>
  <si>
    <t>GSM101992</t>
  </si>
  <si>
    <t>Forever Tempered Glass for Samsung A52 5G</t>
  </si>
  <si>
    <t>GSM105225</t>
  </si>
  <si>
    <t>Matt TPU case for Samsung A52 5G black</t>
  </si>
  <si>
    <t>GSM105227</t>
  </si>
  <si>
    <t>Matt TPU case for Samsung A52 5G burgundy</t>
  </si>
  <si>
    <t>GSM105226</t>
  </si>
  <si>
    <t>Matt TPU case for Samsung A52 5G dark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</si>
</sst>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5" formatCode="_-* #,##0_-;\-* #,##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2" xfId="0" applyBorder="1"/>
    <xf numFmtId="1" fontId="0" fillId="0" borderId="2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B984-FBC0-6F47-96B3-02EFA15D7824}">
  <dimension ref="A1:U31"/>
  <sheetViews>
    <sheetView tabSelected="1" workbookViewId="0">
      <selection activeCell="B9" sqref="B9"/>
    </sheetView>
  </sheetViews>
  <sheetFormatPr baseColWidth="10" defaultRowHeight="16" x14ac:dyDescent="0.2"/>
  <cols>
    <col min="2" max="2" width="46.33203125" bestFit="1" customWidth="1"/>
    <col min="6" max="6" width="14.1640625" bestFit="1" customWidth="1"/>
  </cols>
  <sheetData>
    <row r="1" spans="1:21" ht="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s="3" t="s">
        <v>21</v>
      </c>
      <c r="B2" s="3" t="s">
        <v>22</v>
      </c>
      <c r="C2" s="3"/>
      <c r="D2" s="3">
        <v>5.39</v>
      </c>
      <c r="E2" s="3">
        <v>20</v>
      </c>
      <c r="F2" s="4">
        <v>5900495896414</v>
      </c>
      <c r="G2" s="3"/>
      <c r="H2" s="3"/>
      <c r="I2" s="3"/>
      <c r="J2" s="3" t="s">
        <v>23</v>
      </c>
      <c r="K2" s="3"/>
      <c r="L2" s="3"/>
      <c r="M2" s="3" t="s">
        <v>24</v>
      </c>
      <c r="N2" s="3"/>
      <c r="O2" s="3" t="s">
        <v>25</v>
      </c>
      <c r="P2" s="3">
        <v>1</v>
      </c>
      <c r="Q2" s="3">
        <v>1</v>
      </c>
      <c r="R2" s="3" t="s">
        <v>26</v>
      </c>
      <c r="S2" s="3">
        <f>_xlfn.XLOOKUP(Feuil1!$A2,[1]!Tableau1[Index du catalogue],[1]!Tableau1[PRIX NET])</f>
        <v>1.55</v>
      </c>
      <c r="T2" s="3">
        <v>0</v>
      </c>
      <c r="U2" s="3"/>
    </row>
    <row r="3" spans="1:21" x14ac:dyDescent="0.2">
      <c r="A3" t="s">
        <v>27</v>
      </c>
      <c r="B3" t="s">
        <v>28</v>
      </c>
      <c r="D3">
        <v>5.39</v>
      </c>
      <c r="E3">
        <v>20</v>
      </c>
      <c r="F3" s="5">
        <v>5900495896360</v>
      </c>
      <c r="J3" t="s">
        <v>23</v>
      </c>
      <c r="M3" t="s">
        <v>24</v>
      </c>
      <c r="O3" t="s">
        <v>25</v>
      </c>
      <c r="P3">
        <v>1</v>
      </c>
      <c r="Q3">
        <v>1</v>
      </c>
      <c r="R3" t="s">
        <v>26</v>
      </c>
      <c r="S3">
        <f>_xlfn.XLOOKUP(Feuil1!$A3,[1]!Tableau1[Index du catalogue],[1]!Tableau1[PRIX NET])</f>
        <v>1.55</v>
      </c>
      <c r="T3">
        <v>0</v>
      </c>
    </row>
    <row r="4" spans="1:21" x14ac:dyDescent="0.2">
      <c r="A4" s="6" t="s">
        <v>29</v>
      </c>
      <c r="B4" s="6" t="s">
        <v>30</v>
      </c>
      <c r="C4" s="6"/>
      <c r="D4" s="6">
        <v>5.39</v>
      </c>
      <c r="E4" s="6">
        <v>20</v>
      </c>
      <c r="F4" s="7">
        <v>5900495896315</v>
      </c>
      <c r="G4" s="6"/>
      <c r="H4" s="6"/>
      <c r="I4" s="6"/>
      <c r="J4" s="6" t="s">
        <v>23</v>
      </c>
      <c r="K4" s="6"/>
      <c r="L4" s="6"/>
      <c r="M4" s="6" t="s">
        <v>24</v>
      </c>
      <c r="N4" s="6"/>
      <c r="O4" s="6" t="s">
        <v>25</v>
      </c>
      <c r="P4" s="6">
        <v>1</v>
      </c>
      <c r="Q4" s="6">
        <v>1</v>
      </c>
      <c r="R4" s="6" t="s">
        <v>26</v>
      </c>
      <c r="S4" s="6">
        <f>_xlfn.XLOOKUP(Feuil1!$A4,[1]!Tableau1[Index du catalogue],[1]!Tableau1[PRIX NET])</f>
        <v>1.55</v>
      </c>
      <c r="T4" s="6">
        <v>0</v>
      </c>
      <c r="U4" s="6"/>
    </row>
    <row r="5" spans="1:21" x14ac:dyDescent="0.2">
      <c r="A5" t="s">
        <v>31</v>
      </c>
      <c r="B5" t="s">
        <v>32</v>
      </c>
      <c r="D5">
        <v>5.39</v>
      </c>
      <c r="E5">
        <v>20</v>
      </c>
      <c r="F5" s="5">
        <v>5900495896261</v>
      </c>
      <c r="J5" t="s">
        <v>23</v>
      </c>
      <c r="M5" t="s">
        <v>24</v>
      </c>
      <c r="O5" t="s">
        <v>25</v>
      </c>
      <c r="P5">
        <v>1</v>
      </c>
      <c r="Q5">
        <v>1</v>
      </c>
      <c r="R5" t="s">
        <v>26</v>
      </c>
      <c r="S5">
        <f>_xlfn.XLOOKUP(Feuil1!$A5,[1]!Tableau1[Index du catalogue],[1]!Tableau1[PRIX NET])</f>
        <v>1.55</v>
      </c>
      <c r="T5">
        <v>0</v>
      </c>
    </row>
    <row r="6" spans="1:21" x14ac:dyDescent="0.2">
      <c r="A6" s="6" t="s">
        <v>33</v>
      </c>
      <c r="B6" s="6" t="s">
        <v>34</v>
      </c>
      <c r="C6" s="6"/>
      <c r="D6" s="6">
        <v>5.5</v>
      </c>
      <c r="E6" s="6">
        <v>20</v>
      </c>
      <c r="F6" s="7">
        <v>5900495891235</v>
      </c>
      <c r="G6" s="6"/>
      <c r="H6" s="6"/>
      <c r="I6" s="6"/>
      <c r="J6" s="6" t="s">
        <v>23</v>
      </c>
      <c r="K6" s="6"/>
      <c r="L6" s="6"/>
      <c r="M6" s="6" t="s">
        <v>35</v>
      </c>
      <c r="N6" s="6"/>
      <c r="O6" s="6" t="s">
        <v>36</v>
      </c>
      <c r="P6" s="6">
        <v>1</v>
      </c>
      <c r="Q6" s="6">
        <v>1</v>
      </c>
      <c r="R6" s="6" t="s">
        <v>26</v>
      </c>
      <c r="S6" s="6">
        <f>_xlfn.XLOOKUP(Feuil1!$A6,[1]!Tableau1[Index du catalogue],[1]!Tableau1[PRIX NET])</f>
        <v>1.83</v>
      </c>
      <c r="T6" s="6">
        <v>0</v>
      </c>
      <c r="U6" s="6"/>
    </row>
    <row r="7" spans="1:21" x14ac:dyDescent="0.2">
      <c r="A7" t="s">
        <v>37</v>
      </c>
      <c r="B7" t="s">
        <v>38</v>
      </c>
      <c r="D7">
        <v>2.6</v>
      </c>
      <c r="E7">
        <v>20</v>
      </c>
      <c r="F7" s="5">
        <v>5900495878731</v>
      </c>
      <c r="J7" t="s">
        <v>23</v>
      </c>
      <c r="M7" t="s">
        <v>35</v>
      </c>
      <c r="O7" t="s">
        <v>36</v>
      </c>
      <c r="P7">
        <v>1</v>
      </c>
      <c r="Q7">
        <v>1</v>
      </c>
      <c r="R7" t="s">
        <v>26</v>
      </c>
      <c r="S7">
        <f>_xlfn.XLOOKUP(Feuil1!$A7,[1]!Tableau1[Index du catalogue],[1]!Tableau1[PRIX NET])</f>
        <v>1.0900000000000001</v>
      </c>
      <c r="T7">
        <v>0</v>
      </c>
    </row>
    <row r="8" spans="1:21" x14ac:dyDescent="0.2">
      <c r="A8" s="6" t="s">
        <v>39</v>
      </c>
      <c r="B8" s="6" t="s">
        <v>40</v>
      </c>
      <c r="C8" s="6"/>
      <c r="D8" s="6">
        <v>2.95</v>
      </c>
      <c r="E8" s="6">
        <v>20</v>
      </c>
      <c r="F8" s="7">
        <v>5900495876416</v>
      </c>
      <c r="G8" s="6"/>
      <c r="H8" s="6"/>
      <c r="I8" s="6"/>
      <c r="J8" s="6" t="s">
        <v>23</v>
      </c>
      <c r="K8" s="6"/>
      <c r="L8" s="6"/>
      <c r="M8" s="6" t="s">
        <v>24</v>
      </c>
      <c r="N8" s="6"/>
      <c r="O8" s="6" t="s">
        <v>41</v>
      </c>
      <c r="P8" s="6">
        <v>1</v>
      </c>
      <c r="Q8" s="6">
        <v>1</v>
      </c>
      <c r="R8" s="6" t="s">
        <v>26</v>
      </c>
      <c r="S8" s="6">
        <f>_xlfn.XLOOKUP(Feuil1!$A8,[1]!Tableau1[Index du catalogue],[1]!Tableau1[PRIX NET])</f>
        <v>0.49</v>
      </c>
      <c r="T8" s="6">
        <v>0</v>
      </c>
      <c r="U8" s="6"/>
    </row>
    <row r="9" spans="1:21" x14ac:dyDescent="0.2">
      <c r="A9" t="s">
        <v>42</v>
      </c>
      <c r="B9" t="s">
        <v>43</v>
      </c>
      <c r="D9">
        <v>3.4</v>
      </c>
      <c r="E9">
        <v>20</v>
      </c>
      <c r="F9" s="5">
        <v>5900495892485</v>
      </c>
      <c r="J9" t="s">
        <v>23</v>
      </c>
      <c r="M9" t="s">
        <v>24</v>
      </c>
      <c r="O9" t="s">
        <v>41</v>
      </c>
      <c r="P9">
        <v>1</v>
      </c>
      <c r="Q9">
        <v>1</v>
      </c>
      <c r="R9" t="s">
        <v>26</v>
      </c>
      <c r="S9">
        <f>_xlfn.XLOOKUP(Feuil1!$A9,[1]!Tableau1[Index du catalogue],[1]!Tableau1[PRIX NET])</f>
        <v>0.78</v>
      </c>
      <c r="T9">
        <v>0</v>
      </c>
    </row>
    <row r="10" spans="1:21" x14ac:dyDescent="0.2">
      <c r="A10" s="6" t="s">
        <v>44</v>
      </c>
      <c r="B10" s="6" t="s">
        <v>45</v>
      </c>
      <c r="C10" s="6"/>
      <c r="D10" s="6">
        <v>6.33</v>
      </c>
      <c r="E10" s="6">
        <v>20</v>
      </c>
      <c r="F10" s="7">
        <v>5900495880888</v>
      </c>
      <c r="G10" s="6"/>
      <c r="H10" s="6"/>
      <c r="I10" s="6"/>
      <c r="J10" s="6" t="s">
        <v>23</v>
      </c>
      <c r="K10" s="6"/>
      <c r="L10" s="6"/>
      <c r="M10" s="6" t="s">
        <v>24</v>
      </c>
      <c r="N10" s="6"/>
      <c r="O10" s="6" t="s">
        <v>41</v>
      </c>
      <c r="P10" s="6">
        <v>1</v>
      </c>
      <c r="Q10" s="6">
        <v>1</v>
      </c>
      <c r="R10" s="6" t="s">
        <v>26</v>
      </c>
      <c r="S10" s="6">
        <f>_xlfn.XLOOKUP(Feuil1!$A10,[1]!Tableau1[Index du catalogue],[1]!Tableau1[PRIX NET])</f>
        <v>1.25</v>
      </c>
      <c r="T10" s="6">
        <v>0</v>
      </c>
      <c r="U10" s="6"/>
    </row>
    <row r="11" spans="1:21" x14ac:dyDescent="0.2">
      <c r="A11" t="s">
        <v>46</v>
      </c>
      <c r="B11" t="s">
        <v>47</v>
      </c>
      <c r="D11">
        <v>6.33</v>
      </c>
      <c r="E11">
        <v>20</v>
      </c>
      <c r="F11" s="5">
        <v>5900495880895</v>
      </c>
      <c r="J11" t="s">
        <v>23</v>
      </c>
      <c r="M11" t="s">
        <v>24</v>
      </c>
      <c r="O11" t="s">
        <v>41</v>
      </c>
      <c r="P11">
        <v>1</v>
      </c>
      <c r="Q11">
        <v>1</v>
      </c>
      <c r="R11" t="s">
        <v>26</v>
      </c>
      <c r="S11">
        <f>_xlfn.XLOOKUP(Feuil1!$A11,[1]!Tableau1[Index du catalogue],[1]!Tableau1[PRIX NET])</f>
        <v>1.25</v>
      </c>
      <c r="T11">
        <v>0</v>
      </c>
    </row>
    <row r="12" spans="1:21" x14ac:dyDescent="0.2">
      <c r="A12" s="6" t="s">
        <v>48</v>
      </c>
      <c r="B12" s="6" t="s">
        <v>49</v>
      </c>
      <c r="C12" s="6"/>
      <c r="D12" s="6">
        <v>6.33</v>
      </c>
      <c r="E12" s="6">
        <v>20</v>
      </c>
      <c r="F12" s="7">
        <v>5900495880864</v>
      </c>
      <c r="G12" s="6"/>
      <c r="H12" s="6"/>
      <c r="I12" s="6"/>
      <c r="J12" s="6" t="s">
        <v>23</v>
      </c>
      <c r="K12" s="6"/>
      <c r="L12" s="6"/>
      <c r="M12" s="6" t="s">
        <v>24</v>
      </c>
      <c r="N12" s="6"/>
      <c r="O12" s="6" t="s">
        <v>41</v>
      </c>
      <c r="P12" s="6">
        <v>1</v>
      </c>
      <c r="Q12" s="6">
        <v>1</v>
      </c>
      <c r="R12" s="6" t="s">
        <v>26</v>
      </c>
      <c r="S12" s="6">
        <f>_xlfn.XLOOKUP(Feuil1!$A12,[1]!Tableau1[Index du catalogue],[1]!Tableau1[PRIX NET])</f>
        <v>1.25</v>
      </c>
      <c r="T12" s="6">
        <v>0</v>
      </c>
      <c r="U12" s="6"/>
    </row>
    <row r="13" spans="1:21" x14ac:dyDescent="0.2">
      <c r="A13" t="s">
        <v>50</v>
      </c>
      <c r="B13" t="s">
        <v>51</v>
      </c>
      <c r="D13">
        <v>6.33</v>
      </c>
      <c r="E13">
        <v>20</v>
      </c>
      <c r="F13" s="5">
        <v>5900495880871</v>
      </c>
      <c r="J13" t="s">
        <v>23</v>
      </c>
      <c r="M13" t="s">
        <v>24</v>
      </c>
      <c r="O13" t="s">
        <v>41</v>
      </c>
      <c r="P13">
        <v>1</v>
      </c>
      <c r="Q13">
        <v>1</v>
      </c>
      <c r="R13" t="s">
        <v>26</v>
      </c>
      <c r="S13">
        <f>_xlfn.XLOOKUP(Feuil1!$A13,[1]!Tableau1[Index du catalogue],[1]!Tableau1[PRIX NET])</f>
        <v>1.25</v>
      </c>
      <c r="T13">
        <v>0</v>
      </c>
    </row>
    <row r="14" spans="1:21" x14ac:dyDescent="0.2">
      <c r="A14" s="6" t="s">
        <v>52</v>
      </c>
      <c r="B14" s="6" t="s">
        <v>53</v>
      </c>
      <c r="C14" s="6"/>
      <c r="D14" s="6">
        <v>5.5</v>
      </c>
      <c r="E14" s="6">
        <v>20</v>
      </c>
      <c r="F14" s="7">
        <v>5900495874061</v>
      </c>
      <c r="G14" s="6"/>
      <c r="H14" s="6"/>
      <c r="I14" s="6"/>
      <c r="J14" s="6" t="s">
        <v>23</v>
      </c>
      <c r="K14" s="6"/>
      <c r="L14" s="6"/>
      <c r="M14" s="6" t="s">
        <v>35</v>
      </c>
      <c r="N14" s="6"/>
      <c r="O14" s="6" t="s">
        <v>36</v>
      </c>
      <c r="P14" s="6">
        <v>1</v>
      </c>
      <c r="Q14" s="6">
        <v>1</v>
      </c>
      <c r="R14" s="6" t="s">
        <v>26</v>
      </c>
      <c r="S14" s="6">
        <f>_xlfn.XLOOKUP(Feuil1!$A14,[1]!Tableau1[Index du catalogue],[1]!Tableau1[PRIX NET])</f>
        <v>1.32</v>
      </c>
      <c r="T14" s="6">
        <v>0</v>
      </c>
      <c r="U14" s="6"/>
    </row>
    <row r="15" spans="1:21" x14ac:dyDescent="0.2">
      <c r="A15" t="s">
        <v>54</v>
      </c>
      <c r="B15" t="s">
        <v>55</v>
      </c>
      <c r="D15">
        <v>2.6</v>
      </c>
      <c r="E15">
        <v>20</v>
      </c>
      <c r="F15" s="5">
        <v>5900495873941</v>
      </c>
      <c r="J15" t="s">
        <v>23</v>
      </c>
      <c r="M15" t="s">
        <v>35</v>
      </c>
      <c r="O15" t="s">
        <v>36</v>
      </c>
      <c r="P15">
        <v>1</v>
      </c>
      <c r="Q15">
        <v>1</v>
      </c>
      <c r="R15" t="s">
        <v>26</v>
      </c>
      <c r="S15">
        <f>_xlfn.XLOOKUP(Feuil1!$A15,[1]!Tableau1[Index du catalogue],[1]!Tableau1[PRIX NET])</f>
        <v>1.0900000000000001</v>
      </c>
      <c r="T15">
        <v>0</v>
      </c>
    </row>
    <row r="16" spans="1:21" x14ac:dyDescent="0.2">
      <c r="A16" s="6" t="s">
        <v>56</v>
      </c>
      <c r="B16" s="6" t="s">
        <v>57</v>
      </c>
      <c r="C16" s="6"/>
      <c r="D16" s="6">
        <v>2.8</v>
      </c>
      <c r="E16" s="6">
        <v>20</v>
      </c>
      <c r="F16" s="7">
        <v>5900495880703</v>
      </c>
      <c r="G16" s="6"/>
      <c r="H16" s="6"/>
      <c r="I16" s="6"/>
      <c r="J16" s="6" t="s">
        <v>23</v>
      </c>
      <c r="K16" s="6"/>
      <c r="L16" s="6"/>
      <c r="M16" s="6" t="s">
        <v>24</v>
      </c>
      <c r="N16" s="6"/>
      <c r="O16" s="6" t="s">
        <v>41</v>
      </c>
      <c r="P16" s="6">
        <v>1</v>
      </c>
      <c r="Q16" s="6">
        <v>1</v>
      </c>
      <c r="R16" s="6" t="s">
        <v>26</v>
      </c>
      <c r="S16" s="6">
        <f>_xlfn.XLOOKUP(Feuil1!$A16,[1]!Tableau1[Index du catalogue],[1]!Tableau1[PRIX NET])</f>
        <v>0.37</v>
      </c>
      <c r="T16" s="6">
        <v>0</v>
      </c>
      <c r="U16" s="6"/>
    </row>
    <row r="17" spans="1:21" x14ac:dyDescent="0.2">
      <c r="A17" t="s">
        <v>58</v>
      </c>
      <c r="B17" t="s">
        <v>59</v>
      </c>
      <c r="D17">
        <v>2.8</v>
      </c>
      <c r="E17">
        <v>20</v>
      </c>
      <c r="F17" s="5">
        <v>5900495880727</v>
      </c>
      <c r="J17" t="s">
        <v>23</v>
      </c>
      <c r="M17" t="s">
        <v>24</v>
      </c>
      <c r="O17" t="s">
        <v>41</v>
      </c>
      <c r="P17">
        <v>1</v>
      </c>
      <c r="Q17">
        <v>1</v>
      </c>
      <c r="R17" t="s">
        <v>26</v>
      </c>
      <c r="S17">
        <f>_xlfn.XLOOKUP(Feuil1!$A17,[1]!Tableau1[Index du catalogue],[1]!Tableau1[PRIX NET])</f>
        <v>0.37</v>
      </c>
      <c r="T17">
        <v>0</v>
      </c>
    </row>
    <row r="18" spans="1:21" x14ac:dyDescent="0.2">
      <c r="A18" s="6" t="s">
        <v>60</v>
      </c>
      <c r="B18" s="6" t="s">
        <v>61</v>
      </c>
      <c r="C18" s="6"/>
      <c r="D18" s="6">
        <v>2.8</v>
      </c>
      <c r="E18" s="6">
        <v>20</v>
      </c>
      <c r="F18" s="7">
        <v>5900495880710</v>
      </c>
      <c r="G18" s="6"/>
      <c r="H18" s="6"/>
      <c r="I18" s="6"/>
      <c r="J18" s="6" t="s">
        <v>23</v>
      </c>
      <c r="K18" s="6"/>
      <c r="L18" s="6"/>
      <c r="M18" s="6" t="s">
        <v>24</v>
      </c>
      <c r="N18" s="6"/>
      <c r="O18" s="6" t="s">
        <v>41</v>
      </c>
      <c r="P18" s="6">
        <v>1</v>
      </c>
      <c r="Q18" s="6">
        <v>1</v>
      </c>
      <c r="R18" s="6" t="s">
        <v>26</v>
      </c>
      <c r="S18" s="6">
        <f>_xlfn.XLOOKUP(Feuil1!$A18,[1]!Tableau1[Index du catalogue],[1]!Tableau1[PRIX NET])</f>
        <v>0.37</v>
      </c>
      <c r="T18" s="6">
        <v>0</v>
      </c>
      <c r="U18" s="6"/>
    </row>
    <row r="19" spans="1:21" x14ac:dyDescent="0.2">
      <c r="A19" t="s">
        <v>62</v>
      </c>
      <c r="B19" t="s">
        <v>63</v>
      </c>
      <c r="D19">
        <v>2.8</v>
      </c>
      <c r="E19">
        <v>20</v>
      </c>
      <c r="F19" s="5">
        <v>5900495880734</v>
      </c>
      <c r="J19" t="s">
        <v>23</v>
      </c>
      <c r="M19" t="s">
        <v>24</v>
      </c>
      <c r="O19" t="s">
        <v>41</v>
      </c>
      <c r="P19">
        <v>1</v>
      </c>
      <c r="Q19">
        <v>1</v>
      </c>
      <c r="R19" t="s">
        <v>26</v>
      </c>
      <c r="S19">
        <f>_xlfn.XLOOKUP(Feuil1!$A19,[1]!Tableau1[Index du catalogue],[1]!Tableau1[PRIX NET])</f>
        <v>0.37</v>
      </c>
      <c r="T19">
        <v>0</v>
      </c>
    </row>
    <row r="20" spans="1:21" x14ac:dyDescent="0.2">
      <c r="A20" s="6" t="s">
        <v>64</v>
      </c>
      <c r="B20" s="6" t="s">
        <v>65</v>
      </c>
      <c r="C20" s="6"/>
      <c r="D20" s="6">
        <v>2.95</v>
      </c>
      <c r="E20" s="6">
        <v>20</v>
      </c>
      <c r="F20" s="7">
        <v>5900495875303</v>
      </c>
      <c r="G20" s="6"/>
      <c r="H20" s="6"/>
      <c r="I20" s="6"/>
      <c r="J20" s="6" t="s">
        <v>23</v>
      </c>
      <c r="K20" s="6"/>
      <c r="L20" s="6"/>
      <c r="M20" s="6" t="s">
        <v>24</v>
      </c>
      <c r="N20" s="6"/>
      <c r="O20" s="6" t="s">
        <v>41</v>
      </c>
      <c r="P20" s="6">
        <v>1</v>
      </c>
      <c r="Q20" s="6">
        <v>1</v>
      </c>
      <c r="R20" s="6" t="s">
        <v>26</v>
      </c>
      <c r="S20" s="6">
        <f>_xlfn.XLOOKUP(Feuil1!$A20,[1]!Tableau1[Index du catalogue],[1]!Tableau1[PRIX NET])</f>
        <v>0.25</v>
      </c>
      <c r="T20" s="6">
        <v>0</v>
      </c>
      <c r="U20" s="6"/>
    </row>
    <row r="21" spans="1:21" x14ac:dyDescent="0.2">
      <c r="A21" t="s">
        <v>66</v>
      </c>
      <c r="B21" t="s">
        <v>67</v>
      </c>
      <c r="D21">
        <v>3.4</v>
      </c>
      <c r="E21">
        <v>20</v>
      </c>
      <c r="F21" s="5">
        <v>5900495880802</v>
      </c>
      <c r="J21" t="s">
        <v>23</v>
      </c>
      <c r="M21" t="s">
        <v>24</v>
      </c>
      <c r="O21" t="s">
        <v>41</v>
      </c>
      <c r="P21">
        <v>1</v>
      </c>
      <c r="Q21">
        <v>1</v>
      </c>
      <c r="R21" t="s">
        <v>26</v>
      </c>
      <c r="S21">
        <f>_xlfn.XLOOKUP(Feuil1!$A21,[1]!Tableau1[Index du catalogue],[1]!Tableau1[PRIX NET])</f>
        <v>0.57999999999999996</v>
      </c>
      <c r="T21">
        <v>0</v>
      </c>
    </row>
    <row r="22" spans="1:21" x14ac:dyDescent="0.2">
      <c r="A22" s="6" t="s">
        <v>68</v>
      </c>
      <c r="B22" s="6" t="s">
        <v>69</v>
      </c>
      <c r="C22" s="6"/>
      <c r="D22" s="6">
        <v>5.39</v>
      </c>
      <c r="E22" s="6">
        <v>20</v>
      </c>
      <c r="F22" s="7">
        <v>5900495874948</v>
      </c>
      <c r="G22" s="6"/>
      <c r="H22" s="6"/>
      <c r="I22" s="6"/>
      <c r="J22" s="6" t="s">
        <v>23</v>
      </c>
      <c r="K22" s="6"/>
      <c r="L22" s="6"/>
      <c r="M22" s="6" t="s">
        <v>24</v>
      </c>
      <c r="N22" s="6"/>
      <c r="O22" s="6" t="s">
        <v>25</v>
      </c>
      <c r="P22" s="6">
        <v>1</v>
      </c>
      <c r="Q22" s="6">
        <v>1</v>
      </c>
      <c r="R22" s="6" t="s">
        <v>26</v>
      </c>
      <c r="S22" s="6">
        <f>_xlfn.XLOOKUP(Feuil1!$A22,[1]!Tableau1[Index du catalogue],[1]!Tableau1[PRIX NET])</f>
        <v>1.32</v>
      </c>
      <c r="T22" s="6">
        <v>0</v>
      </c>
      <c r="U22" s="6"/>
    </row>
    <row r="23" spans="1:21" x14ac:dyDescent="0.2">
      <c r="A23" t="s">
        <v>70</v>
      </c>
      <c r="B23" t="s">
        <v>71</v>
      </c>
      <c r="D23">
        <v>5.39</v>
      </c>
      <c r="E23">
        <v>20</v>
      </c>
      <c r="F23" s="5">
        <v>5900495874986</v>
      </c>
      <c r="J23" t="s">
        <v>23</v>
      </c>
      <c r="M23" t="s">
        <v>24</v>
      </c>
      <c r="O23" t="s">
        <v>25</v>
      </c>
      <c r="P23">
        <v>1</v>
      </c>
      <c r="Q23">
        <v>1</v>
      </c>
      <c r="R23" t="s">
        <v>26</v>
      </c>
      <c r="S23">
        <f>_xlfn.XLOOKUP(Feuil1!$A23,[1]!Tableau1[Index du catalogue],[1]!Tableau1[PRIX NET])</f>
        <v>1.32</v>
      </c>
      <c r="T23">
        <v>0</v>
      </c>
    </row>
    <row r="24" spans="1:21" x14ac:dyDescent="0.2">
      <c r="A24" s="6" t="s">
        <v>72</v>
      </c>
      <c r="B24" s="6" t="s">
        <v>73</v>
      </c>
      <c r="C24" s="6"/>
      <c r="D24" s="6">
        <v>5.39</v>
      </c>
      <c r="E24" s="6">
        <v>20</v>
      </c>
      <c r="F24" s="7">
        <v>5900495874962</v>
      </c>
      <c r="G24" s="6"/>
      <c r="H24" s="6"/>
      <c r="I24" s="6"/>
      <c r="J24" s="6" t="s">
        <v>23</v>
      </c>
      <c r="K24" s="6"/>
      <c r="L24" s="6"/>
      <c r="M24" s="6" t="s">
        <v>24</v>
      </c>
      <c r="N24" s="6"/>
      <c r="O24" s="6" t="s">
        <v>25</v>
      </c>
      <c r="P24" s="6">
        <v>1</v>
      </c>
      <c r="Q24" s="6">
        <v>1</v>
      </c>
      <c r="R24" s="6" t="s">
        <v>26</v>
      </c>
      <c r="S24" s="6">
        <f>_xlfn.XLOOKUP(Feuil1!$A24,[1]!Tableau1[Index du catalogue],[1]!Tableau1[PRIX NET])</f>
        <v>1.32</v>
      </c>
      <c r="T24" s="6">
        <v>0</v>
      </c>
      <c r="U24" s="6"/>
    </row>
    <row r="25" spans="1:21" x14ac:dyDescent="0.2">
      <c r="A25" t="s">
        <v>74</v>
      </c>
      <c r="B25" t="s">
        <v>75</v>
      </c>
      <c r="D25">
        <v>5.39</v>
      </c>
      <c r="E25">
        <v>20</v>
      </c>
      <c r="F25" s="5">
        <v>5900495875006</v>
      </c>
      <c r="J25" t="s">
        <v>23</v>
      </c>
      <c r="M25" t="s">
        <v>24</v>
      </c>
      <c r="O25" t="s">
        <v>25</v>
      </c>
      <c r="P25">
        <v>1</v>
      </c>
      <c r="Q25">
        <v>1</v>
      </c>
      <c r="R25" t="s">
        <v>26</v>
      </c>
      <c r="S25">
        <f>_xlfn.XLOOKUP(Feuil1!$A25,[1]!Tableau1[Index du catalogue],[1]!Tableau1[PRIX NET])</f>
        <v>1.32</v>
      </c>
      <c r="T25">
        <v>0</v>
      </c>
    </row>
    <row r="26" spans="1:21" x14ac:dyDescent="0.2">
      <c r="A26" s="6" t="s">
        <v>76</v>
      </c>
      <c r="B26" s="6" t="s">
        <v>77</v>
      </c>
      <c r="C26" s="6"/>
      <c r="D26" s="6">
        <v>5.39</v>
      </c>
      <c r="E26" s="6">
        <v>20</v>
      </c>
      <c r="F26" s="7">
        <v>5900495876836</v>
      </c>
      <c r="G26" s="6"/>
      <c r="H26" s="6"/>
      <c r="I26" s="6"/>
      <c r="J26" s="6" t="s">
        <v>23</v>
      </c>
      <c r="K26" s="6"/>
      <c r="L26" s="6"/>
      <c r="M26" s="6" t="s">
        <v>24</v>
      </c>
      <c r="N26" s="6"/>
      <c r="O26" s="6" t="s">
        <v>25</v>
      </c>
      <c r="P26" s="6">
        <v>1</v>
      </c>
      <c r="Q26" s="6">
        <v>1</v>
      </c>
      <c r="R26" s="6" t="s">
        <v>26</v>
      </c>
      <c r="S26" s="6">
        <f>_xlfn.XLOOKUP(Feuil1!$A26,[1]!Tableau1[Index du catalogue],[1]!Tableau1[PRIX NET])</f>
        <v>1.5</v>
      </c>
      <c r="T26" s="6">
        <v>0</v>
      </c>
      <c r="U26" s="6"/>
    </row>
    <row r="27" spans="1:21" x14ac:dyDescent="0.2">
      <c r="A27" t="s">
        <v>78</v>
      </c>
      <c r="B27" t="s">
        <v>79</v>
      </c>
      <c r="D27">
        <v>5.5</v>
      </c>
      <c r="E27">
        <v>20</v>
      </c>
      <c r="F27" s="5">
        <v>5900495859129</v>
      </c>
      <c r="J27" t="s">
        <v>23</v>
      </c>
      <c r="M27" t="s">
        <v>35</v>
      </c>
      <c r="O27" t="s">
        <v>36</v>
      </c>
      <c r="P27">
        <v>1</v>
      </c>
      <c r="Q27">
        <v>1</v>
      </c>
      <c r="R27" t="s">
        <v>26</v>
      </c>
      <c r="S27">
        <f>_xlfn.XLOOKUP(Feuil1!$A27,[1]!Tableau1[Index du catalogue],[1]!Tableau1[PRIX NET])</f>
        <v>1.83</v>
      </c>
      <c r="T27">
        <v>0</v>
      </c>
    </row>
    <row r="28" spans="1:21" x14ac:dyDescent="0.2">
      <c r="A28" s="6" t="s">
        <v>80</v>
      </c>
      <c r="B28" s="6" t="s">
        <v>81</v>
      </c>
      <c r="C28" s="6"/>
      <c r="D28" s="6">
        <v>2.6</v>
      </c>
      <c r="E28" s="6">
        <v>20</v>
      </c>
      <c r="F28" s="7">
        <v>5900495859198</v>
      </c>
      <c r="G28" s="6"/>
      <c r="H28" s="6"/>
      <c r="I28" s="6"/>
      <c r="J28" s="6" t="s">
        <v>23</v>
      </c>
      <c r="K28" s="6"/>
      <c r="L28" s="6"/>
      <c r="M28" s="6" t="s">
        <v>35</v>
      </c>
      <c r="N28" s="6"/>
      <c r="O28" s="6" t="s">
        <v>36</v>
      </c>
      <c r="P28" s="6">
        <v>1</v>
      </c>
      <c r="Q28" s="6">
        <v>1</v>
      </c>
      <c r="R28" s="6" t="s">
        <v>26</v>
      </c>
      <c r="S28" s="6">
        <f>_xlfn.XLOOKUP(Feuil1!$A28,[1]!Tableau1[Index du catalogue],[1]!Tableau1[PRIX NET])</f>
        <v>1.0900000000000001</v>
      </c>
      <c r="T28" s="6">
        <v>0</v>
      </c>
      <c r="U28" s="6"/>
    </row>
    <row r="29" spans="1:21" x14ac:dyDescent="0.2">
      <c r="A29" t="s">
        <v>82</v>
      </c>
      <c r="B29" t="s">
        <v>83</v>
      </c>
      <c r="D29">
        <v>2.8</v>
      </c>
      <c r="E29">
        <v>20</v>
      </c>
      <c r="F29" s="5">
        <v>5900495892508</v>
      </c>
      <c r="J29" t="s">
        <v>23</v>
      </c>
      <c r="M29" t="s">
        <v>24</v>
      </c>
      <c r="O29" t="s">
        <v>41</v>
      </c>
      <c r="P29">
        <v>1</v>
      </c>
      <c r="Q29">
        <v>1</v>
      </c>
      <c r="R29" t="s">
        <v>26</v>
      </c>
      <c r="S29">
        <f>_xlfn.XLOOKUP(Feuil1!$A29,[1]!Tableau1[Index du catalogue],[1]!Tableau1[PRIX NET])</f>
        <v>0.61</v>
      </c>
      <c r="T29">
        <v>0</v>
      </c>
    </row>
    <row r="30" spans="1:21" x14ac:dyDescent="0.2">
      <c r="A30" s="6" t="s">
        <v>84</v>
      </c>
      <c r="B30" s="6" t="s">
        <v>85</v>
      </c>
      <c r="C30" s="6"/>
      <c r="D30" s="6">
        <v>2.8</v>
      </c>
      <c r="E30" s="6">
        <v>20</v>
      </c>
      <c r="F30" s="7">
        <v>5900495892522</v>
      </c>
      <c r="G30" s="6"/>
      <c r="H30" s="6"/>
      <c r="I30" s="6"/>
      <c r="J30" s="6" t="s">
        <v>23</v>
      </c>
      <c r="K30" s="6"/>
      <c r="L30" s="6"/>
      <c r="M30" s="6" t="s">
        <v>24</v>
      </c>
      <c r="N30" s="6"/>
      <c r="O30" s="6" t="s">
        <v>41</v>
      </c>
      <c r="P30" s="6">
        <v>1</v>
      </c>
      <c r="Q30" s="6">
        <v>1</v>
      </c>
      <c r="R30" s="6" t="s">
        <v>26</v>
      </c>
      <c r="S30" s="6">
        <f>_xlfn.XLOOKUP(Feuil1!$A30,[1]!Tableau1[Index du catalogue],[1]!Tableau1[PRIX NET])</f>
        <v>0.61</v>
      </c>
      <c r="T30" s="6">
        <v>0</v>
      </c>
      <c r="U30" s="6"/>
    </row>
    <row r="31" spans="1:21" x14ac:dyDescent="0.2">
      <c r="A31" s="8" t="s">
        <v>86</v>
      </c>
      <c r="B31" s="8" t="s">
        <v>87</v>
      </c>
      <c r="C31" s="8"/>
      <c r="D31" s="8">
        <v>2.8</v>
      </c>
      <c r="E31" s="8">
        <v>20</v>
      </c>
      <c r="F31" s="9">
        <v>5900495892515</v>
      </c>
      <c r="G31" s="8"/>
      <c r="H31" s="8"/>
      <c r="I31" s="8"/>
      <c r="J31" s="8" t="s">
        <v>23</v>
      </c>
      <c r="K31" s="8"/>
      <c r="L31" s="8"/>
      <c r="M31" s="8" t="s">
        <v>24</v>
      </c>
      <c r="N31" s="8"/>
      <c r="O31" s="8" t="s">
        <v>41</v>
      </c>
      <c r="P31" s="8">
        <v>1</v>
      </c>
      <c r="Q31" s="8">
        <v>1</v>
      </c>
      <c r="R31" s="8" t="s">
        <v>26</v>
      </c>
      <c r="S31" s="8">
        <f>_xlfn.XLOOKUP(Feuil1!$A31,[1]!Tableau1[Index du catalogue],[1]!Tableau1[PRIX NET])</f>
        <v>0.61</v>
      </c>
      <c r="T31" s="8">
        <v>0</v>
      </c>
      <c r="U3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ZAHONERO</dc:creator>
  <cp:lastModifiedBy>Romain ZAHONERO</cp:lastModifiedBy>
  <dcterms:created xsi:type="dcterms:W3CDTF">2021-02-01T10:32:56Z</dcterms:created>
  <dcterms:modified xsi:type="dcterms:W3CDTF">2021-02-01T10:33:40Z</dcterms:modified>
</cp:coreProperties>
</file>